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F35" i="1"/>
  <c r="F34" i="1" s="1"/>
  <c r="H34" i="1"/>
  <c r="G34" i="1"/>
  <c r="E34" i="1"/>
  <c r="F14" i="1" l="1"/>
  <c r="I34" i="1" l="1"/>
  <c r="I58" i="1"/>
  <c r="I14" i="1" l="1"/>
  <c r="I35" i="1" l="1"/>
  <c r="I33" i="1"/>
  <c r="F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F65" i="1" s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H70" i="1" l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<sst xmlns="http://schemas.openxmlformats.org/spreadsheetml/2006/main" count="74" uniqueCount="74">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</sst>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62" sqref="H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3" t="s">
        <v>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36" t="s">
        <v>73</v>
      </c>
      <c r="B3" s="37"/>
      <c r="C3" s="37"/>
      <c r="D3" s="37"/>
      <c r="E3" s="37"/>
      <c r="F3" s="37"/>
      <c r="G3" s="37"/>
      <c r="H3" s="37"/>
      <c r="I3" s="38"/>
    </row>
    <row r="4" spans="1:9" ht="15.75" thickBo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9" s="2" customFormat="1" ht="15.75" thickBot="1" x14ac:dyDescent="0.3">
      <c r="A5" s="44" t="s">
        <v>2</v>
      </c>
      <c r="B5" s="44"/>
      <c r="C5" s="44"/>
      <c r="D5" s="46" t="s">
        <v>4</v>
      </c>
      <c r="E5" s="47"/>
      <c r="F5" s="47"/>
      <c r="G5" s="47"/>
      <c r="H5" s="48"/>
      <c r="I5" s="42" t="s">
        <v>5</v>
      </c>
    </row>
    <row r="6" spans="1:9" ht="30.75" thickBot="1" x14ac:dyDescent="0.3">
      <c r="A6" s="45"/>
      <c r="B6" s="45"/>
      <c r="C6" s="45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3"/>
    </row>
    <row r="7" spans="1:9" x14ac:dyDescent="0.25">
      <c r="A7" s="30" t="s">
        <v>11</v>
      </c>
      <c r="B7" s="31"/>
      <c r="C7" s="32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19387189</v>
      </c>
      <c r="E14" s="18">
        <v>0</v>
      </c>
      <c r="F14" s="21">
        <f>+E14+D14</f>
        <v>19387189</v>
      </c>
      <c r="G14" s="18">
        <v>10787030.34</v>
      </c>
      <c r="H14" s="18">
        <v>10787030.34</v>
      </c>
      <c r="I14" s="6">
        <f>+H14-D14</f>
        <v>-8600158.6600000001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5" t="s">
        <v>37</v>
      </c>
      <c r="C33" s="29"/>
      <c r="D33" s="21">
        <v>25697792</v>
      </c>
      <c r="E33" s="18">
        <v>-327269</v>
      </c>
      <c r="F33" s="21">
        <f>+D33+E33</f>
        <v>25370523</v>
      </c>
      <c r="G33" s="18">
        <v>11377291.199999999</v>
      </c>
      <c r="H33" s="18">
        <v>11377291.199999999</v>
      </c>
      <c r="I33" s="21">
        <f t="shared" ref="I33:I35" si="4">+H33-D33</f>
        <v>-14320500.800000001</v>
      </c>
    </row>
    <row r="34" spans="1:9" x14ac:dyDescent="0.25">
      <c r="A34" s="7"/>
      <c r="B34" s="55" t="s">
        <v>38</v>
      </c>
      <c r="C34" s="29"/>
      <c r="D34" s="24">
        <f>+D35</f>
        <v>0</v>
      </c>
      <c r="E34" s="24">
        <f>+E35</f>
        <v>3468172.78</v>
      </c>
      <c r="F34" s="24">
        <f>+F35</f>
        <v>3468172.78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3468172.78</v>
      </c>
      <c r="F35" s="24">
        <f>+D35+E35</f>
        <v>3468172.78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54"/>
      <c r="D40" s="27">
        <f>+D36+D34+D33+D27+SUM(D8:D15)</f>
        <v>45084981</v>
      </c>
      <c r="E40" s="27">
        <f t="shared" ref="E40:H40" si="6">+E36+E34+E33+E27+SUM(E8:E15)</f>
        <v>3140903.78</v>
      </c>
      <c r="F40" s="27">
        <f t="shared" si="6"/>
        <v>48225884.780000001</v>
      </c>
      <c r="G40" s="27">
        <f t="shared" si="6"/>
        <v>22164321.539999999</v>
      </c>
      <c r="H40" s="27">
        <f t="shared" si="6"/>
        <v>22164321.539999999</v>
      </c>
      <c r="I40" s="27">
        <f>+I36+I34+I33+I27+SUM(I8:I15)</f>
        <v>-22920659.460000001</v>
      </c>
    </row>
    <row r="41" spans="1:9" x14ac:dyDescent="0.25">
      <c r="A41" s="30"/>
      <c r="B41" s="31"/>
      <c r="C41" s="54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54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54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2450309.4700000002</v>
      </c>
      <c r="F54" s="24">
        <f t="shared" si="8"/>
        <v>2450309.4700000002</v>
      </c>
      <c r="G54" s="24">
        <f t="shared" si="8"/>
        <v>2014120</v>
      </c>
      <c r="H54" s="24">
        <f t="shared" si="8"/>
        <v>2014120</v>
      </c>
      <c r="I54" s="24">
        <f t="shared" si="8"/>
        <v>2014120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2450309.4700000002</v>
      </c>
      <c r="F58" s="24">
        <v>2450309.4700000002</v>
      </c>
      <c r="G58" s="24">
        <v>2014120</v>
      </c>
      <c r="H58" s="24">
        <v>2014120</v>
      </c>
      <c r="I58" s="21">
        <f t="shared" ref="I58" si="9">+H58-D58</f>
        <v>2014120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25697792</v>
      </c>
      <c r="E62" s="18">
        <v>-357769</v>
      </c>
      <c r="F62" s="24">
        <v>25340023</v>
      </c>
      <c r="G62" s="18">
        <v>12514069</v>
      </c>
      <c r="H62" s="18">
        <v>12514069</v>
      </c>
      <c r="I62" s="21">
        <f t="shared" ref="I62" si="11">+H62-D62</f>
        <v>-13183723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54"/>
      <c r="D65" s="25">
        <f>+D63+D62+D59+D54+D45</f>
        <v>25697792</v>
      </c>
      <c r="E65" s="25">
        <f t="shared" ref="E65:I65" si="12">+E63+E62+E59+E54+E45</f>
        <v>2092540.4700000002</v>
      </c>
      <c r="F65" s="25">
        <f t="shared" si="12"/>
        <v>27790332.469999999</v>
      </c>
      <c r="G65" s="25">
        <f t="shared" si="12"/>
        <v>14528189</v>
      </c>
      <c r="H65" s="25">
        <f t="shared" si="12"/>
        <v>14528189</v>
      </c>
      <c r="I65" s="25">
        <f t="shared" si="12"/>
        <v>-11169603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54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54"/>
      <c r="D70" s="25">
        <f>+D40+D65+D67</f>
        <v>70782773</v>
      </c>
      <c r="E70" s="25">
        <f t="shared" ref="E70:I70" si="14">+E40+E65+E67</f>
        <v>5233444.25</v>
      </c>
      <c r="F70" s="25">
        <f t="shared" si="14"/>
        <v>76016217.25</v>
      </c>
      <c r="G70" s="25">
        <f t="shared" si="14"/>
        <v>36692510.539999999</v>
      </c>
      <c r="H70" s="25">
        <f t="shared" si="14"/>
        <v>36692510.539999999</v>
      </c>
      <c r="I70" s="25">
        <f t="shared" si="14"/>
        <v>-34090262.460000001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53" t="s">
        <v>69</v>
      </c>
      <c r="C72" s="54"/>
      <c r="D72" s="5"/>
      <c r="E72" s="5"/>
      <c r="F72" s="5"/>
      <c r="G72" s="5"/>
      <c r="H72" s="5"/>
      <c r="I72" s="6"/>
    </row>
    <row r="73" spans="1:9" x14ac:dyDescent="0.25">
      <c r="A73" s="7"/>
      <c r="B73" s="51" t="s">
        <v>70</v>
      </c>
      <c r="C73" s="52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51" t="s">
        <v>71</v>
      </c>
      <c r="C74" s="52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53" t="s">
        <v>72</v>
      </c>
      <c r="C76" s="54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49"/>
      <c r="C77" s="50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A1:I1"/>
    <mergeCell ref="A2:I2"/>
    <mergeCell ref="A3:I3"/>
    <mergeCell ref="A4:I4"/>
    <mergeCell ref="I5:I6"/>
    <mergeCell ref="A5:C6"/>
    <mergeCell ref="D5:H5"/>
    <mergeCell ref="B12:C12"/>
    <mergeCell ref="B13:C13"/>
    <mergeCell ref="A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2019-07-10T22:10:22Z</dcterms:modified>
</cp:coreProperties>
</file>